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M:\xyodo\03総務課契約係員2007\年間契約\年間契約2026\01_電気\10_公告\1_浄書\"/>
    </mc:Choice>
  </mc:AlternateContent>
  <xr:revisionPtr revIDLastSave="0" documentId="13_ncr:9_{E394CEBE-AE19-4FE9-86E6-57577F3B6C23}" xr6:coauthVersionLast="47" xr6:coauthVersionMax="47" xr10:uidLastSave="{00000000-0000-0000-0000-000000000000}"/>
  <bookViews>
    <workbookView xWindow="-120" yWindow="-120" windowWidth="29040" windowHeight="15720" xr2:uid="{325EBECF-B07F-4DE4-BCB6-B8E4973B5602}"/>
  </bookViews>
  <sheets>
    <sheet name="入札内訳書" sheetId="7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7" l="1"/>
  <c r="E15" i="7"/>
  <c r="E17" i="7"/>
  <c r="E27" i="7"/>
  <c r="E16" i="7"/>
  <c r="E18" i="7"/>
  <c r="E19" i="7"/>
  <c r="E20" i="7"/>
  <c r="E21" i="7"/>
  <c r="E22" i="7"/>
  <c r="E23" i="7"/>
  <c r="E24" i="7"/>
  <c r="E25" i="7"/>
  <c r="E26" i="7"/>
  <c r="K26" i="7"/>
  <c r="L26" i="7"/>
  <c r="K22" i="7"/>
  <c r="L22" i="7"/>
  <c r="K23" i="7"/>
  <c r="L23" i="7"/>
  <c r="K24" i="7"/>
  <c r="L24" i="7"/>
  <c r="K25" i="7"/>
  <c r="L25" i="7"/>
  <c r="K21" i="7"/>
  <c r="L21" i="7"/>
  <c r="K17" i="7"/>
  <c r="L17" i="7"/>
  <c r="K16" i="7"/>
  <c r="L16" i="7"/>
  <c r="K15" i="7"/>
  <c r="L15" i="7" s="1"/>
  <c r="H20" i="7"/>
  <c r="L20" i="7"/>
  <c r="H19" i="7"/>
  <c r="L19" i="7"/>
  <c r="H18" i="7"/>
  <c r="L18" i="7" s="1"/>
  <c r="F27" i="7"/>
  <c r="I27" i="7"/>
  <c r="K27" i="7" l="1"/>
  <c r="H27" i="7"/>
</calcChain>
</file>

<file path=xl/sharedStrings.xml><?xml version="1.0" encoding="utf-8"?>
<sst xmlns="http://schemas.openxmlformats.org/spreadsheetml/2006/main" count="34" uniqueCount="34">
  <si>
    <t>この記入例は参考ですので次の点を踏まえ、様式にとらわれずに作成願います。</t>
  </si>
  <si>
    <r>
      <t>　　</t>
    </r>
    <r>
      <rPr>
        <sz val="9"/>
        <rFont val="ＭＳ 明朝"/>
        <family val="1"/>
        <charset val="128"/>
      </rPr>
      <t>１．内訳が分かるように作成し、入札書に使用する印鑑で割印して入札書に添付すること。</t>
    </r>
  </si>
  <si>
    <t>実際の料金算定にあたっては、実績等に基づき算出するものとする。</t>
  </si>
  <si>
    <t>数量(kW)
a</t>
    <rPh sb="0" eb="2">
      <t>スウリョウ</t>
    </rPh>
    <phoneticPr fontId="6"/>
  </si>
  <si>
    <t>月</t>
    <rPh sb="0" eb="1">
      <t>ツキ</t>
    </rPh>
    <phoneticPr fontId="6"/>
  </si>
  <si>
    <t>※2　料金区分</t>
    <rPh sb="3" eb="5">
      <t>リョウキン</t>
    </rPh>
    <rPh sb="5" eb="7">
      <t>クブン</t>
    </rPh>
    <phoneticPr fontId="6"/>
  </si>
  <si>
    <t>　　 　夏季:7月1日から9月30日まで</t>
    <rPh sb="8" eb="9">
      <t>ガツ</t>
    </rPh>
    <rPh sb="10" eb="11">
      <t>ニチ</t>
    </rPh>
    <rPh sb="14" eb="15">
      <t>ガツ</t>
    </rPh>
    <rPh sb="17" eb="18">
      <t>ニチ</t>
    </rPh>
    <phoneticPr fontId="6"/>
  </si>
  <si>
    <t xml:space="preserve">       その他季：4月1日から6月30日、10月1日から3月31日までの期間をいう。</t>
    <rPh sb="9" eb="10">
      <t>タ</t>
    </rPh>
    <rPh sb="10" eb="11">
      <t>キ</t>
    </rPh>
    <rPh sb="13" eb="14">
      <t>ガツ</t>
    </rPh>
    <rPh sb="15" eb="16">
      <t>ニチ</t>
    </rPh>
    <rPh sb="19" eb="20">
      <t>ガツ</t>
    </rPh>
    <rPh sb="22" eb="23">
      <t>ニチ</t>
    </rPh>
    <rPh sb="26" eb="27">
      <t>ガツ</t>
    </rPh>
    <rPh sb="28" eb="29">
      <t>ニチ</t>
    </rPh>
    <rPh sb="32" eb="33">
      <t>ガツ</t>
    </rPh>
    <rPh sb="35" eb="36">
      <t>ニチ</t>
    </rPh>
    <rPh sb="39" eb="41">
      <t>キカン</t>
    </rPh>
    <phoneticPr fontId="6"/>
  </si>
  <si>
    <t>計</t>
    <rPh sb="0" eb="1">
      <t>ケイ</t>
    </rPh>
    <phoneticPr fontId="6"/>
  </si>
  <si>
    <t>基 本 料 金</t>
    <rPh sb="0" eb="1">
      <t>モト</t>
    </rPh>
    <rPh sb="2" eb="3">
      <t>ホン</t>
    </rPh>
    <rPh sb="4" eb="5">
      <t>リョウ</t>
    </rPh>
    <rPh sb="6" eb="7">
      <t>キン</t>
    </rPh>
    <phoneticPr fontId="6"/>
  </si>
  <si>
    <t>契 約 電 力</t>
    <rPh sb="0" eb="1">
      <t>チギリ</t>
    </rPh>
    <rPh sb="2" eb="3">
      <t>ヤク</t>
    </rPh>
    <rPh sb="4" eb="5">
      <t>デン</t>
    </rPh>
    <rPh sb="6" eb="7">
      <t>チカラ</t>
    </rPh>
    <phoneticPr fontId="6"/>
  </si>
  <si>
    <t>夏 季 料 金</t>
    <rPh sb="0" eb="1">
      <t>ナツ</t>
    </rPh>
    <rPh sb="2" eb="3">
      <t>キ</t>
    </rPh>
    <rPh sb="4" eb="5">
      <t>リョウ</t>
    </rPh>
    <rPh sb="6" eb="7">
      <t>キン</t>
    </rPh>
    <phoneticPr fontId="6"/>
  </si>
  <si>
    <t>そ の 他 季 料 金</t>
    <rPh sb="4" eb="5">
      <t>タ</t>
    </rPh>
    <rPh sb="6" eb="7">
      <t>キ</t>
    </rPh>
    <rPh sb="8" eb="9">
      <t>リョウ</t>
    </rPh>
    <rPh sb="10" eb="11">
      <t>キン</t>
    </rPh>
    <phoneticPr fontId="6"/>
  </si>
  <si>
    <t>※1  力率は100%で計算。</t>
    <rPh sb="4" eb="5">
      <t>リキ</t>
    </rPh>
    <rPh sb="5" eb="6">
      <t>リツ</t>
    </rPh>
    <rPh sb="12" eb="14">
      <t>ケイサン</t>
    </rPh>
    <phoneticPr fontId="6"/>
  </si>
  <si>
    <t>数量(kW)
g</t>
    <rPh sb="0" eb="2">
      <t>スウリョウ</t>
    </rPh>
    <phoneticPr fontId="6"/>
  </si>
  <si>
    <t>競争参加者</t>
    <rPh sb="0" eb="2">
      <t>キョウソウ</t>
    </rPh>
    <rPh sb="2" eb="5">
      <t>サンカシャ</t>
    </rPh>
    <phoneticPr fontId="6"/>
  </si>
  <si>
    <t>印</t>
    <rPh sb="0" eb="1">
      <t>イン</t>
    </rPh>
    <phoneticPr fontId="6"/>
  </si>
  <si>
    <t>従 量 料 金</t>
    <rPh sb="0" eb="1">
      <t>ジュウ</t>
    </rPh>
    <rPh sb="2" eb="3">
      <t>リョウ</t>
    </rPh>
    <rPh sb="4" eb="5">
      <t>リョウ</t>
    </rPh>
    <rPh sb="6" eb="7">
      <t>キン</t>
    </rPh>
    <phoneticPr fontId="6"/>
  </si>
  <si>
    <t>※4　端数処理は、c,f,iは端数処理なし、jは小数点以下切捨てとする。</t>
    <rPh sb="3" eb="5">
      <t>ハスウ</t>
    </rPh>
    <rPh sb="5" eb="7">
      <t>ショリ</t>
    </rPh>
    <rPh sb="15" eb="17">
      <t>ハスウ</t>
    </rPh>
    <rPh sb="17" eb="19">
      <t>ショリ</t>
    </rPh>
    <rPh sb="24" eb="27">
      <t>ショウスウテン</t>
    </rPh>
    <rPh sb="27" eb="29">
      <t>イカ</t>
    </rPh>
    <rPh sb="29" eb="31">
      <t>キリス</t>
    </rPh>
    <phoneticPr fontId="6"/>
  </si>
  <si>
    <t>入 札 内 訳 書（会社名　　　　　　　　　　　　　　　）</t>
    <rPh sb="0" eb="1">
      <t>イリ</t>
    </rPh>
    <rPh sb="2" eb="3">
      <t>サツ</t>
    </rPh>
    <rPh sb="4" eb="5">
      <t>ナイ</t>
    </rPh>
    <rPh sb="6" eb="7">
      <t>ヤク</t>
    </rPh>
    <rPh sb="8" eb="9">
      <t>ショ</t>
    </rPh>
    <rPh sb="10" eb="13">
      <t>カイシャメイ</t>
    </rPh>
    <phoneticPr fontId="6"/>
  </si>
  <si>
    <t>※3　単価は、基本料金は小数点以下は切捨て、従量料金は小数点第二位までを含むことができる。</t>
    <rPh sb="7" eb="9">
      <t>キホン</t>
    </rPh>
    <rPh sb="9" eb="11">
      <t>リョウキン</t>
    </rPh>
    <rPh sb="12" eb="15">
      <t>ショウスウテン</t>
    </rPh>
    <rPh sb="15" eb="17">
      <t>イカ</t>
    </rPh>
    <rPh sb="18" eb="20">
      <t>キリス</t>
    </rPh>
    <rPh sb="22" eb="24">
      <t>ジュウリョウ</t>
    </rPh>
    <rPh sb="24" eb="26">
      <t>リョウキン</t>
    </rPh>
    <rPh sb="30" eb="31">
      <t>ダイ</t>
    </rPh>
    <rPh sb="31" eb="33">
      <t>ニイ</t>
    </rPh>
    <phoneticPr fontId="6"/>
  </si>
  <si>
    <r>
      <t>　　</t>
    </r>
    <r>
      <rPr>
        <sz val="9"/>
        <rFont val="ＭＳ 明朝"/>
        <family val="1"/>
        <charset val="128"/>
      </rPr>
      <t>４．燃料費調整額、再エネ賦課金については、適用する事業者であるか適用しない事業者であるかを問わず、入札価格には含めないこと。</t>
    </r>
    <rPh sb="11" eb="12">
      <t>サイ</t>
    </rPh>
    <rPh sb="14" eb="17">
      <t>フカキン</t>
    </rPh>
    <phoneticPr fontId="6"/>
  </si>
  <si>
    <r>
      <t>総 計
(円)
j</t>
    </r>
    <r>
      <rPr>
        <sz val="11"/>
        <rFont val="ＭＳ ゴシック"/>
        <family val="3"/>
        <charset val="128"/>
      </rPr>
      <t>=c+f+i</t>
    </r>
    <rPh sb="0" eb="1">
      <t>フサ</t>
    </rPh>
    <rPh sb="2" eb="3">
      <t>ケイ</t>
    </rPh>
    <rPh sb="5" eb="6">
      <t>エン</t>
    </rPh>
    <phoneticPr fontId="6"/>
  </si>
  <si>
    <r>
      <t xml:space="preserve">単価(円)
</t>
    </r>
    <r>
      <rPr>
        <sz val="11"/>
        <rFont val="ＭＳ ゴシック"/>
        <family val="3"/>
        <charset val="128"/>
      </rPr>
      <t>b　※3</t>
    </r>
    <rPh sb="0" eb="2">
      <t>タンカ</t>
    </rPh>
    <rPh sb="3" eb="4">
      <t>エン</t>
    </rPh>
    <phoneticPr fontId="6"/>
  </si>
  <si>
    <r>
      <t>計(円)
c</t>
    </r>
    <r>
      <rPr>
        <sz val="11"/>
        <rFont val="ＭＳ ゴシック"/>
        <family val="3"/>
        <charset val="128"/>
      </rPr>
      <t>=a×b×0.85</t>
    </r>
    <rPh sb="0" eb="1">
      <t>ケイ</t>
    </rPh>
    <rPh sb="2" eb="3">
      <t>エン</t>
    </rPh>
    <phoneticPr fontId="6"/>
  </si>
  <si>
    <r>
      <t xml:space="preserve">数量(kW)
</t>
    </r>
    <r>
      <rPr>
        <sz val="11"/>
        <rFont val="ＭＳ ゴシック"/>
        <family val="3"/>
        <charset val="128"/>
      </rPr>
      <t>d</t>
    </r>
    <rPh sb="0" eb="2">
      <t>スウリョウ</t>
    </rPh>
    <phoneticPr fontId="6"/>
  </si>
  <si>
    <r>
      <t xml:space="preserve">単価(円)
</t>
    </r>
    <r>
      <rPr>
        <sz val="11"/>
        <rFont val="ＭＳ ゴシック"/>
        <family val="3"/>
        <charset val="128"/>
      </rPr>
      <t>e　※3</t>
    </r>
    <rPh sb="0" eb="2">
      <t>タンカ</t>
    </rPh>
    <rPh sb="3" eb="4">
      <t>エン</t>
    </rPh>
    <phoneticPr fontId="6"/>
  </si>
  <si>
    <r>
      <t xml:space="preserve">計(円)
</t>
    </r>
    <r>
      <rPr>
        <sz val="11"/>
        <rFont val="ＭＳ ゴシック"/>
        <family val="3"/>
        <charset val="128"/>
      </rPr>
      <t>f=d×e</t>
    </r>
    <rPh sb="0" eb="1">
      <t>ケイ</t>
    </rPh>
    <rPh sb="2" eb="3">
      <t>エン</t>
    </rPh>
    <phoneticPr fontId="6"/>
  </si>
  <si>
    <r>
      <t>単価(円)
h</t>
    </r>
    <r>
      <rPr>
        <sz val="11"/>
        <rFont val="ＭＳ ゴシック"/>
        <family val="3"/>
        <charset val="128"/>
      </rPr>
      <t>　※3</t>
    </r>
    <rPh sb="0" eb="2">
      <t>タンカ</t>
    </rPh>
    <rPh sb="3" eb="4">
      <t>エン</t>
    </rPh>
    <phoneticPr fontId="6"/>
  </si>
  <si>
    <r>
      <t>計(円)
i</t>
    </r>
    <r>
      <rPr>
        <sz val="11"/>
        <rFont val="ＭＳ ゴシック"/>
        <family val="3"/>
        <charset val="128"/>
      </rPr>
      <t>=g×h</t>
    </r>
    <rPh sb="0" eb="1">
      <t>ケイ</t>
    </rPh>
    <rPh sb="2" eb="3">
      <t>エン</t>
    </rPh>
    <phoneticPr fontId="6"/>
  </si>
  <si>
    <t xml:space="preserve">   ５．単価は、税抜単価を記載し，その税抜総計金額を入札書に記入すること。</t>
    <rPh sb="10" eb="11">
      <t>ヌ</t>
    </rPh>
    <rPh sb="14" eb="16">
      <t>キサイ</t>
    </rPh>
    <phoneticPr fontId="6"/>
  </si>
  <si>
    <t>別添５</t>
    <rPh sb="0" eb="2">
      <t>ベッテン</t>
    </rPh>
    <phoneticPr fontId="6"/>
  </si>
  <si>
    <r>
      <t>　　</t>
    </r>
    <r>
      <rPr>
        <sz val="9"/>
        <rFont val="ＭＳ 明朝"/>
        <family val="1"/>
        <charset val="128"/>
      </rPr>
      <t>２．力率は「仕様書 ５．その他（４）」に基づき、各月ともに１００パ－セントとすること。</t>
    </r>
    <rPh sb="16" eb="17">
      <t>タ</t>
    </rPh>
    <phoneticPr fontId="6"/>
  </si>
  <si>
    <r>
      <t>　　</t>
    </r>
    <r>
      <rPr>
        <sz val="9"/>
        <rFont val="ＭＳ 明朝"/>
        <family val="1"/>
        <charset val="128"/>
      </rPr>
      <t>３．電力量料金の数量は「仕様書．３仕様（２）②」及び「仕様書別紙１_令和８年度月別予定使用電力量」を基に記載すること。</t>
    </r>
    <rPh sb="4" eb="6">
      <t>デンリョク</t>
    </rPh>
    <rPh sb="6" eb="7">
      <t>リョウ</t>
    </rPh>
    <rPh sb="29" eb="32">
      <t>シヨウショ</t>
    </rPh>
    <rPh sb="32" eb="34">
      <t>ベッシ</t>
    </rPh>
    <rPh sb="36" eb="38">
      <t>レイワ</t>
    </rPh>
    <rPh sb="39" eb="41">
      <t>ネンド</t>
    </rPh>
    <rPh sb="41" eb="43">
      <t>ツキベツ</t>
    </rPh>
    <rPh sb="43" eb="45">
      <t>ヨテイ</t>
    </rPh>
    <rPh sb="45" eb="47">
      <t>シヨウ</t>
    </rPh>
    <rPh sb="47" eb="49">
      <t>デンリョク</t>
    </rPh>
    <rPh sb="49" eb="50">
      <t>リョウ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</si>
</sst>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80" formatCode="#,##0;&quot;△ &quot;#,##0"/>
    <numFmt numFmtId="181" formatCode="#,##0_ "/>
    <numFmt numFmtId="182" formatCode="#,##0.00;&quot;△ &quot;#,##0.00"/>
    <numFmt numFmtId="183" formatCode="#,##0&quot;円&quot;;&quot;△ &quot;#,##0"/>
    <numFmt numFmtId="184" formatCode="0.00_ "/>
    <numFmt numFmtId="185" formatCode="General\ \ "/>
    <numFmt numFmtId="187" formatCode="0.0000_ "/>
  </numFmts>
  <fonts count="1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u/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>
      <alignment vertical="center"/>
    </xf>
    <xf numFmtId="0" fontId="0" fillId="0" borderId="1" xfId="0" applyFont="1" applyBorder="1" applyAlignment="1">
      <alignment horizontal="left" vertical="center"/>
    </xf>
    <xf numFmtId="0" fontId="9" fillId="0" borderId="0" xfId="0" applyFont="1">
      <alignment vertical="center"/>
    </xf>
    <xf numFmtId="180" fontId="10" fillId="0" borderId="2" xfId="0" applyNumberFormat="1" applyFont="1" applyBorder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185" fontId="0" fillId="0" borderId="11" xfId="0" applyNumberFormat="1" applyFont="1" applyBorder="1" applyAlignment="1">
      <alignment horizontal="right" vertical="center"/>
    </xf>
    <xf numFmtId="180" fontId="0" fillId="0" borderId="13" xfId="0" applyNumberFormat="1" applyFont="1" applyBorder="1">
      <alignment vertical="center"/>
    </xf>
    <xf numFmtId="180" fontId="0" fillId="2" borderId="14" xfId="0" applyNumberFormat="1" applyFont="1" applyFill="1" applyBorder="1">
      <alignment vertical="center"/>
    </xf>
    <xf numFmtId="184" fontId="0" fillId="2" borderId="12" xfId="0" applyNumberFormat="1" applyFont="1" applyFill="1" applyBorder="1">
      <alignment vertical="center"/>
    </xf>
    <xf numFmtId="182" fontId="0" fillId="2" borderId="12" xfId="0" applyNumberFormat="1" applyFont="1" applyFill="1" applyBorder="1">
      <alignment vertical="center"/>
    </xf>
    <xf numFmtId="180" fontId="0" fillId="0" borderId="6" xfId="0" applyNumberFormat="1" applyFont="1" applyBorder="1">
      <alignment vertical="center"/>
    </xf>
    <xf numFmtId="180" fontId="0" fillId="0" borderId="15" xfId="0" applyNumberFormat="1" applyFont="1" applyBorder="1">
      <alignment vertical="center"/>
    </xf>
    <xf numFmtId="180" fontId="0" fillId="0" borderId="16" xfId="0" applyNumberFormat="1" applyFont="1" applyBorder="1">
      <alignment vertical="center"/>
    </xf>
    <xf numFmtId="185" fontId="0" fillId="0" borderId="17" xfId="0" applyNumberFormat="1" applyFont="1" applyBorder="1" applyAlignment="1">
      <alignment horizontal="right" vertical="center"/>
    </xf>
    <xf numFmtId="180" fontId="0" fillId="0" borderId="18" xfId="0" applyNumberFormat="1" applyFont="1" applyBorder="1">
      <alignment vertical="center"/>
    </xf>
    <xf numFmtId="180" fontId="0" fillId="0" borderId="19" xfId="0" applyNumberFormat="1" applyFont="1" applyBorder="1">
      <alignment vertical="center"/>
    </xf>
    <xf numFmtId="180" fontId="0" fillId="2" borderId="20" xfId="0" applyNumberFormat="1" applyFont="1" applyFill="1" applyBorder="1">
      <alignment vertical="center"/>
    </xf>
    <xf numFmtId="184" fontId="0" fillId="2" borderId="18" xfId="0" applyNumberFormat="1" applyFont="1" applyFill="1" applyBorder="1">
      <alignment vertical="center"/>
    </xf>
    <xf numFmtId="182" fontId="0" fillId="2" borderId="18" xfId="0" applyNumberFormat="1" applyFont="1" applyFill="1" applyBorder="1">
      <alignment vertical="center"/>
    </xf>
    <xf numFmtId="180" fontId="0" fillId="0" borderId="4" xfId="0" applyNumberFormat="1" applyFont="1" applyBorder="1">
      <alignment vertical="center"/>
    </xf>
    <xf numFmtId="180" fontId="0" fillId="0" borderId="21" xfId="0" applyNumberFormat="1" applyFont="1" applyBorder="1">
      <alignment vertical="center"/>
    </xf>
    <xf numFmtId="180" fontId="0" fillId="0" borderId="20" xfId="0" applyNumberFormat="1" applyFont="1" applyBorder="1">
      <alignment vertical="center"/>
    </xf>
    <xf numFmtId="180" fontId="0" fillId="2" borderId="4" xfId="0" applyNumberFormat="1" applyFont="1" applyFill="1" applyBorder="1">
      <alignment vertical="center"/>
    </xf>
    <xf numFmtId="187" fontId="0" fillId="2" borderId="18" xfId="0" applyNumberFormat="1" applyFont="1" applyFill="1" applyBorder="1">
      <alignment vertical="center"/>
    </xf>
    <xf numFmtId="180" fontId="0" fillId="0" borderId="20" xfId="0" applyNumberFormat="1" applyFont="1" applyFill="1" applyBorder="1">
      <alignment vertical="center"/>
    </xf>
    <xf numFmtId="180" fontId="0" fillId="0" borderId="4" xfId="0" applyNumberFormat="1" applyFont="1" applyFill="1" applyBorder="1">
      <alignment vertical="center"/>
    </xf>
    <xf numFmtId="180" fontId="0" fillId="0" borderId="22" xfId="0" applyNumberFormat="1" applyFont="1" applyBorder="1">
      <alignment vertical="center"/>
    </xf>
    <xf numFmtId="180" fontId="0" fillId="2" borderId="23" xfId="0" applyNumberFormat="1" applyFont="1" applyFill="1" applyBorder="1">
      <alignment vertical="center"/>
    </xf>
    <xf numFmtId="184" fontId="0" fillId="2" borderId="24" xfId="0" applyNumberFormat="1" applyFont="1" applyFill="1" applyBorder="1">
      <alignment vertical="center"/>
    </xf>
    <xf numFmtId="182" fontId="0" fillId="2" borderId="24" xfId="0" applyNumberFormat="1" applyFont="1" applyFill="1" applyBorder="1">
      <alignment vertical="center"/>
    </xf>
    <xf numFmtId="180" fontId="0" fillId="0" borderId="25" xfId="0" applyNumberFormat="1" applyFont="1" applyBorder="1">
      <alignment vertical="center"/>
    </xf>
    <xf numFmtId="185" fontId="0" fillId="0" borderId="26" xfId="0" applyNumberFormat="1" applyFont="1" applyBorder="1" applyAlignment="1">
      <alignment horizontal="center" vertical="center"/>
    </xf>
    <xf numFmtId="0" fontId="0" fillId="2" borderId="27" xfId="0" applyFont="1" applyFill="1" applyBorder="1">
      <alignment vertical="center"/>
    </xf>
    <xf numFmtId="180" fontId="0" fillId="2" borderId="28" xfId="0" applyNumberFormat="1" applyFont="1" applyFill="1" applyBorder="1">
      <alignment vertical="center"/>
    </xf>
    <xf numFmtId="180" fontId="0" fillId="0" borderId="29" xfId="0" applyNumberFormat="1" applyFont="1" applyBorder="1">
      <alignment vertical="center"/>
    </xf>
    <xf numFmtId="180" fontId="0" fillId="0" borderId="30" xfId="0" applyNumberFormat="1" applyFont="1" applyBorder="1">
      <alignment vertical="center"/>
    </xf>
    <xf numFmtId="0" fontId="0" fillId="2" borderId="28" xfId="0" applyFont="1" applyFill="1" applyBorder="1">
      <alignment vertical="center"/>
    </xf>
    <xf numFmtId="180" fontId="0" fillId="0" borderId="28" xfId="0" applyNumberFormat="1" applyFont="1" applyBorder="1">
      <alignment vertical="center"/>
    </xf>
    <xf numFmtId="180" fontId="0" fillId="0" borderId="27" xfId="0" applyNumberFormat="1" applyFont="1" applyBorder="1" applyAlignment="1">
      <alignment horizontal="right" vertical="center"/>
    </xf>
    <xf numFmtId="0" fontId="0" fillId="0" borderId="0" xfId="0" applyFont="1" applyBorder="1">
      <alignment vertical="center"/>
    </xf>
    <xf numFmtId="181" fontId="0" fillId="0" borderId="0" xfId="0" applyNumberFormat="1" applyFont="1" applyBorder="1">
      <alignment vertical="center"/>
    </xf>
    <xf numFmtId="0" fontId="0" fillId="0" borderId="0" xfId="0" applyFont="1" applyBorder="1" applyAlignment="1">
      <alignment horizontal="left" vertical="center" shrinkToFit="1"/>
    </xf>
    <xf numFmtId="0" fontId="0" fillId="0" borderId="31" xfId="0" applyFont="1" applyBorder="1">
      <alignment vertical="center"/>
    </xf>
    <xf numFmtId="0" fontId="0" fillId="0" borderId="1" xfId="0" applyFont="1" applyBorder="1">
      <alignment vertical="center"/>
    </xf>
    <xf numFmtId="0" fontId="0" fillId="0" borderId="3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45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83" fontId="7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180" fontId="0" fillId="3" borderId="12" xfId="0" applyNumberFormat="1" applyFont="1" applyFill="1" applyBorder="1">
      <alignment vertical="center"/>
    </xf>
    <xf numFmtId="180" fontId="0" fillId="3" borderId="18" xfId="0" applyNumberFormat="1" applyFont="1" applyFill="1" applyBorder="1">
      <alignment vertical="center"/>
    </xf>
    <xf numFmtId="184" fontId="0" fillId="3" borderId="18" xfId="0" applyNumberFormat="1" applyFont="1" applyFill="1" applyBorder="1">
      <alignment vertical="center"/>
    </xf>
    <xf numFmtId="184" fontId="0" fillId="3" borderId="12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9D1FF-E0CC-448E-8002-4AC544956127}">
  <sheetPr>
    <pageSetUpPr fitToPage="1"/>
  </sheetPr>
  <dimension ref="A1:M35"/>
  <sheetViews>
    <sheetView tabSelected="1" zoomScale="115" zoomScaleNormal="115" workbookViewId="0">
      <selection activeCell="O14" sqref="O14"/>
    </sheetView>
  </sheetViews>
  <sheetFormatPr defaultRowHeight="13.5" x14ac:dyDescent="0.15"/>
  <cols>
    <col min="1" max="1" width="3.375" style="9" customWidth="1"/>
    <col min="2" max="3" width="9.125" style="3" bestFit="1" customWidth="1"/>
    <col min="4" max="4" width="11.125" style="3" customWidth="1"/>
    <col min="5" max="5" width="14.875" style="3" customWidth="1"/>
    <col min="6" max="6" width="9.5" style="3" bestFit="1" customWidth="1"/>
    <col min="7" max="7" width="11.125" style="3" customWidth="1"/>
    <col min="8" max="8" width="14.125" style="3" customWidth="1"/>
    <col min="9" max="9" width="9.625" style="3" customWidth="1"/>
    <col min="10" max="10" width="11.125" style="3" customWidth="1"/>
    <col min="11" max="11" width="14.125" style="3" customWidth="1"/>
    <col min="12" max="12" width="18" style="3" customWidth="1"/>
    <col min="13" max="13" width="3.25" style="3" customWidth="1"/>
    <col min="14" max="16384" width="9" style="3"/>
  </cols>
  <sheetData>
    <row r="1" spans="1:13" ht="21" x14ac:dyDescent="0.15">
      <c r="L1" s="58" t="s">
        <v>31</v>
      </c>
    </row>
    <row r="3" spans="1:13" x14ac:dyDescent="0.15">
      <c r="A3" s="1" t="s">
        <v>0</v>
      </c>
      <c r="J3" s="5" t="s">
        <v>15</v>
      </c>
    </row>
    <row r="4" spans="1:13" x14ac:dyDescent="0.15">
      <c r="A4" s="60" t="s">
        <v>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8" t="s">
        <v>16</v>
      </c>
    </row>
    <row r="5" spans="1:13" x14ac:dyDescent="0.15">
      <c r="A5" s="60" t="s">
        <v>32</v>
      </c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3" x14ac:dyDescent="0.15">
      <c r="A6" s="60" t="s">
        <v>33</v>
      </c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3" x14ac:dyDescent="0.15">
      <c r="A7" s="60" t="s">
        <v>21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3" x14ac:dyDescent="0.15">
      <c r="A8" s="65" t="s">
        <v>30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9" spans="1:13" x14ac:dyDescent="0.15">
      <c r="A9" s="2" t="s">
        <v>2</v>
      </c>
    </row>
    <row r="10" spans="1:13" x14ac:dyDescent="0.15">
      <c r="A10" s="10"/>
      <c r="B10" s="69" t="s">
        <v>19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11"/>
    </row>
    <row r="11" spans="1:13" ht="14.25" thickBot="1" x14ac:dyDescent="0.2">
      <c r="A11" s="12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13"/>
    </row>
    <row r="12" spans="1:13" ht="20.100000000000001" customHeight="1" x14ac:dyDescent="0.15">
      <c r="A12" s="12"/>
      <c r="B12" s="71" t="s">
        <v>4</v>
      </c>
      <c r="C12" s="74" t="s">
        <v>9</v>
      </c>
      <c r="D12" s="75"/>
      <c r="E12" s="76"/>
      <c r="F12" s="77" t="s">
        <v>17</v>
      </c>
      <c r="G12" s="75"/>
      <c r="H12" s="75"/>
      <c r="I12" s="75"/>
      <c r="J12" s="75"/>
      <c r="K12" s="75"/>
      <c r="L12" s="78" t="s">
        <v>22</v>
      </c>
      <c r="M12" s="13"/>
    </row>
    <row r="13" spans="1:13" ht="20.100000000000001" customHeight="1" x14ac:dyDescent="0.15">
      <c r="A13" s="12"/>
      <c r="B13" s="72"/>
      <c r="C13" s="64" t="s">
        <v>10</v>
      </c>
      <c r="D13" s="63"/>
      <c r="E13" s="81"/>
      <c r="F13" s="62" t="s">
        <v>11</v>
      </c>
      <c r="G13" s="63"/>
      <c r="H13" s="63"/>
      <c r="I13" s="64" t="s">
        <v>12</v>
      </c>
      <c r="J13" s="63"/>
      <c r="K13" s="63"/>
      <c r="L13" s="79"/>
      <c r="M13" s="13"/>
    </row>
    <row r="14" spans="1:13" ht="32.1" customHeight="1" thickBot="1" x14ac:dyDescent="0.2">
      <c r="A14" s="12"/>
      <c r="B14" s="73"/>
      <c r="C14" s="14" t="s">
        <v>3</v>
      </c>
      <c r="D14" s="15" t="s">
        <v>23</v>
      </c>
      <c r="E14" s="16" t="s">
        <v>24</v>
      </c>
      <c r="F14" s="17" t="s">
        <v>25</v>
      </c>
      <c r="G14" s="15" t="s">
        <v>26</v>
      </c>
      <c r="H14" s="15" t="s">
        <v>27</v>
      </c>
      <c r="I14" s="14" t="s">
        <v>14</v>
      </c>
      <c r="J14" s="15" t="s">
        <v>28</v>
      </c>
      <c r="K14" s="15" t="s">
        <v>29</v>
      </c>
      <c r="L14" s="80"/>
      <c r="M14" s="13"/>
    </row>
    <row r="15" spans="1:13" ht="30" customHeight="1" x14ac:dyDescent="0.15">
      <c r="A15" s="12"/>
      <c r="B15" s="18">
        <v>4</v>
      </c>
      <c r="C15" s="13">
        <v>260</v>
      </c>
      <c r="D15" s="82"/>
      <c r="E15" s="19">
        <f>C15*D15*0.85</f>
        <v>0</v>
      </c>
      <c r="F15" s="20"/>
      <c r="G15" s="21"/>
      <c r="H15" s="22"/>
      <c r="I15" s="23">
        <v>18700</v>
      </c>
      <c r="J15" s="85"/>
      <c r="K15" s="24">
        <f>I15*J15</f>
        <v>0</v>
      </c>
      <c r="L15" s="25">
        <f>ROUNDDOWN(E15+K15,0)</f>
        <v>0</v>
      </c>
      <c r="M15" s="13"/>
    </row>
    <row r="16" spans="1:13" ht="30" customHeight="1" x14ac:dyDescent="0.15">
      <c r="A16" s="12"/>
      <c r="B16" s="26">
        <v>5</v>
      </c>
      <c r="C16" s="11">
        <v>260</v>
      </c>
      <c r="D16" s="83"/>
      <c r="E16" s="28">
        <f t="shared" ref="E16:E26" si="0">C16*D16*0.85</f>
        <v>0</v>
      </c>
      <c r="F16" s="29"/>
      <c r="G16" s="30"/>
      <c r="H16" s="31"/>
      <c r="I16" s="32">
        <v>22300</v>
      </c>
      <c r="J16" s="84"/>
      <c r="K16" s="33">
        <f>I16*J16</f>
        <v>0</v>
      </c>
      <c r="L16" s="28">
        <f>ROUNDDOWN(E16+K16,0)</f>
        <v>0</v>
      </c>
      <c r="M16" s="13"/>
    </row>
    <row r="17" spans="1:13" ht="30" customHeight="1" x14ac:dyDescent="0.15">
      <c r="A17" s="12"/>
      <c r="B17" s="26">
        <v>6</v>
      </c>
      <c r="C17" s="11">
        <v>260</v>
      </c>
      <c r="D17" s="83"/>
      <c r="E17" s="28">
        <f>C17*D17*0.85</f>
        <v>0</v>
      </c>
      <c r="F17" s="29"/>
      <c r="G17" s="30"/>
      <c r="H17" s="31"/>
      <c r="I17" s="32">
        <v>46400</v>
      </c>
      <c r="J17" s="84"/>
      <c r="K17" s="33">
        <f>I17*J17</f>
        <v>0</v>
      </c>
      <c r="L17" s="28">
        <f t="shared" ref="L17:L25" si="1">ROUNDDOWN(E17+K17,0)</f>
        <v>0</v>
      </c>
      <c r="M17" s="13"/>
    </row>
    <row r="18" spans="1:13" ht="30" customHeight="1" x14ac:dyDescent="0.15">
      <c r="A18" s="12"/>
      <c r="B18" s="26">
        <v>7</v>
      </c>
      <c r="C18" s="11">
        <v>260</v>
      </c>
      <c r="D18" s="83"/>
      <c r="E18" s="28">
        <f t="shared" si="0"/>
        <v>0</v>
      </c>
      <c r="F18" s="34">
        <v>51900</v>
      </c>
      <c r="G18" s="84"/>
      <c r="H18" s="27">
        <f>F18*G18</f>
        <v>0</v>
      </c>
      <c r="I18" s="35"/>
      <c r="J18" s="36"/>
      <c r="K18" s="31"/>
      <c r="L18" s="28">
        <f>ROUNDDOWN(E18+H18,0)</f>
        <v>0</v>
      </c>
      <c r="M18" s="13"/>
    </row>
    <row r="19" spans="1:13" ht="30" customHeight="1" x14ac:dyDescent="0.15">
      <c r="A19" s="12"/>
      <c r="B19" s="26">
        <v>8</v>
      </c>
      <c r="C19" s="11">
        <v>260</v>
      </c>
      <c r="D19" s="83"/>
      <c r="E19" s="28">
        <f t="shared" si="0"/>
        <v>0</v>
      </c>
      <c r="F19" s="37">
        <v>46700</v>
      </c>
      <c r="G19" s="84"/>
      <c r="H19" s="27">
        <f>F19*G19</f>
        <v>0</v>
      </c>
      <c r="I19" s="35"/>
      <c r="J19" s="36"/>
      <c r="K19" s="31"/>
      <c r="L19" s="28">
        <f>ROUNDDOWN(E19+H19,0)</f>
        <v>0</v>
      </c>
      <c r="M19" s="13"/>
    </row>
    <row r="20" spans="1:13" ht="30" customHeight="1" x14ac:dyDescent="0.15">
      <c r="A20" s="12"/>
      <c r="B20" s="26">
        <v>9</v>
      </c>
      <c r="C20" s="11">
        <v>260</v>
      </c>
      <c r="D20" s="83"/>
      <c r="E20" s="28">
        <f t="shared" si="0"/>
        <v>0</v>
      </c>
      <c r="F20" s="34">
        <v>53200</v>
      </c>
      <c r="G20" s="84"/>
      <c r="H20" s="27">
        <f>F20*G20</f>
        <v>0</v>
      </c>
      <c r="I20" s="35"/>
      <c r="J20" s="36"/>
      <c r="K20" s="31"/>
      <c r="L20" s="28">
        <f>ROUNDDOWN(E20+H20,0)</f>
        <v>0</v>
      </c>
      <c r="M20" s="13"/>
    </row>
    <row r="21" spans="1:13" ht="30" customHeight="1" x14ac:dyDescent="0.15">
      <c r="A21" s="12"/>
      <c r="B21" s="26">
        <v>10</v>
      </c>
      <c r="C21" s="11">
        <v>260</v>
      </c>
      <c r="D21" s="83"/>
      <c r="E21" s="28">
        <f t="shared" si="0"/>
        <v>0</v>
      </c>
      <c r="F21" s="29"/>
      <c r="G21" s="30"/>
      <c r="H21" s="31"/>
      <c r="I21" s="38">
        <v>47400</v>
      </c>
      <c r="J21" s="84"/>
      <c r="K21" s="27">
        <f t="shared" ref="K21:K26" si="2">I21*J21</f>
        <v>0</v>
      </c>
      <c r="L21" s="28">
        <f t="shared" si="1"/>
        <v>0</v>
      </c>
      <c r="M21" s="13"/>
    </row>
    <row r="22" spans="1:13" ht="30" customHeight="1" x14ac:dyDescent="0.15">
      <c r="A22" s="12"/>
      <c r="B22" s="26">
        <v>11</v>
      </c>
      <c r="C22" s="11">
        <v>260</v>
      </c>
      <c r="D22" s="83"/>
      <c r="E22" s="28">
        <f t="shared" si="0"/>
        <v>0</v>
      </c>
      <c r="F22" s="29"/>
      <c r="G22" s="30"/>
      <c r="H22" s="31"/>
      <c r="I22" s="38">
        <v>28200</v>
      </c>
      <c r="J22" s="84"/>
      <c r="K22" s="27">
        <f t="shared" si="2"/>
        <v>0</v>
      </c>
      <c r="L22" s="28">
        <f t="shared" si="1"/>
        <v>0</v>
      </c>
      <c r="M22" s="13"/>
    </row>
    <row r="23" spans="1:13" ht="30" customHeight="1" x14ac:dyDescent="0.15">
      <c r="A23" s="12"/>
      <c r="B23" s="26">
        <v>12</v>
      </c>
      <c r="C23" s="11">
        <v>260</v>
      </c>
      <c r="D23" s="83"/>
      <c r="E23" s="28">
        <f t="shared" si="0"/>
        <v>0</v>
      </c>
      <c r="F23" s="29"/>
      <c r="G23" s="30"/>
      <c r="H23" s="31"/>
      <c r="I23" s="32">
        <v>36100</v>
      </c>
      <c r="J23" s="84"/>
      <c r="K23" s="27">
        <f t="shared" si="2"/>
        <v>0</v>
      </c>
      <c r="L23" s="28">
        <f t="shared" si="1"/>
        <v>0</v>
      </c>
      <c r="M23" s="13"/>
    </row>
    <row r="24" spans="1:13" ht="30" customHeight="1" x14ac:dyDescent="0.15">
      <c r="A24" s="12"/>
      <c r="B24" s="26">
        <v>1</v>
      </c>
      <c r="C24" s="11">
        <v>260</v>
      </c>
      <c r="D24" s="83"/>
      <c r="E24" s="28">
        <f t="shared" si="0"/>
        <v>0</v>
      </c>
      <c r="F24" s="29"/>
      <c r="G24" s="30"/>
      <c r="H24" s="31"/>
      <c r="I24" s="32">
        <v>42300</v>
      </c>
      <c r="J24" s="84"/>
      <c r="K24" s="27">
        <f t="shared" si="2"/>
        <v>0</v>
      </c>
      <c r="L24" s="28">
        <f t="shared" si="1"/>
        <v>0</v>
      </c>
      <c r="M24" s="13"/>
    </row>
    <row r="25" spans="1:13" ht="30" customHeight="1" x14ac:dyDescent="0.15">
      <c r="A25" s="12"/>
      <c r="B25" s="26">
        <v>2</v>
      </c>
      <c r="C25" s="11">
        <v>260</v>
      </c>
      <c r="D25" s="83"/>
      <c r="E25" s="28">
        <f t="shared" si="0"/>
        <v>0</v>
      </c>
      <c r="F25" s="29"/>
      <c r="G25" s="30"/>
      <c r="H25" s="31"/>
      <c r="I25" s="32">
        <v>47100</v>
      </c>
      <c r="J25" s="84"/>
      <c r="K25" s="27">
        <f t="shared" si="2"/>
        <v>0</v>
      </c>
      <c r="L25" s="28">
        <f t="shared" si="1"/>
        <v>0</v>
      </c>
      <c r="M25" s="13"/>
    </row>
    <row r="26" spans="1:13" ht="30" customHeight="1" thickBot="1" x14ac:dyDescent="0.2">
      <c r="A26" s="12"/>
      <c r="B26" s="26">
        <v>3</v>
      </c>
      <c r="C26" s="11">
        <v>260</v>
      </c>
      <c r="D26" s="83"/>
      <c r="E26" s="39">
        <f t="shared" si="0"/>
        <v>0</v>
      </c>
      <c r="F26" s="40"/>
      <c r="G26" s="41"/>
      <c r="H26" s="42"/>
      <c r="I26" s="32">
        <v>31500</v>
      </c>
      <c r="J26" s="84"/>
      <c r="K26" s="27">
        <f t="shared" si="2"/>
        <v>0</v>
      </c>
      <c r="L26" s="43">
        <f>ROUNDDOWN(E26+K26,0)</f>
        <v>0</v>
      </c>
      <c r="M26" s="13"/>
    </row>
    <row r="27" spans="1:13" ht="30" customHeight="1" thickTop="1" thickBot="1" x14ac:dyDescent="0.2">
      <c r="A27" s="12"/>
      <c r="B27" s="44" t="s">
        <v>8</v>
      </c>
      <c r="C27" s="45"/>
      <c r="D27" s="46"/>
      <c r="E27" s="47">
        <f>SUM(E15:E26)</f>
        <v>0</v>
      </c>
      <c r="F27" s="48">
        <f>SUM(F18:F20)</f>
        <v>151800</v>
      </c>
      <c r="G27" s="49"/>
      <c r="H27" s="50">
        <f>SUM(H18:H20)</f>
        <v>0</v>
      </c>
      <c r="I27" s="51">
        <f>SUM(I15:I26)</f>
        <v>320000</v>
      </c>
      <c r="J27" s="49"/>
      <c r="K27" s="50">
        <f>SUM(K15:K26)</f>
        <v>0</v>
      </c>
      <c r="L27" s="6">
        <f>SUM(L15:L26)</f>
        <v>0</v>
      </c>
      <c r="M27" s="13"/>
    </row>
    <row r="28" spans="1:13" x14ac:dyDescent="0.15">
      <c r="A28" s="12"/>
      <c r="B28" s="7"/>
      <c r="C28" s="52"/>
      <c r="D28" s="52"/>
      <c r="E28" s="52"/>
      <c r="F28" s="53"/>
      <c r="G28" s="52"/>
      <c r="H28" s="52"/>
      <c r="I28" s="52"/>
      <c r="J28" s="52"/>
      <c r="K28" s="52"/>
      <c r="L28" s="52"/>
      <c r="M28" s="13"/>
    </row>
    <row r="29" spans="1:13" ht="20.100000000000001" customHeight="1" x14ac:dyDescent="0.15">
      <c r="A29" s="12"/>
      <c r="B29" s="7" t="s">
        <v>13</v>
      </c>
      <c r="C29" s="52"/>
      <c r="D29" s="52"/>
      <c r="E29" s="52"/>
      <c r="F29" s="52"/>
      <c r="G29" s="52"/>
      <c r="H29" s="52"/>
      <c r="I29" s="52"/>
      <c r="J29" s="54"/>
      <c r="K29" s="67"/>
      <c r="L29" s="67"/>
      <c r="M29" s="13"/>
    </row>
    <row r="30" spans="1:13" ht="20.100000000000001" customHeight="1" x14ac:dyDescent="0.15">
      <c r="A30" s="12"/>
      <c r="B30" s="7" t="s">
        <v>5</v>
      </c>
      <c r="C30" s="52"/>
      <c r="D30" s="52"/>
      <c r="E30" s="52"/>
      <c r="F30" s="52"/>
      <c r="G30" s="52"/>
      <c r="H30" s="52"/>
      <c r="I30" s="52"/>
      <c r="J30" s="68"/>
      <c r="K30" s="68"/>
      <c r="L30" s="68"/>
      <c r="M30" s="13"/>
    </row>
    <row r="31" spans="1:13" ht="20.100000000000001" customHeight="1" x14ac:dyDescent="0.15">
      <c r="A31" s="12"/>
      <c r="B31" s="7" t="s">
        <v>6</v>
      </c>
      <c r="C31" s="52"/>
      <c r="D31" s="52"/>
      <c r="E31" s="52"/>
      <c r="F31" s="52"/>
      <c r="G31" s="52"/>
      <c r="H31" s="52"/>
      <c r="I31" s="52"/>
      <c r="J31" s="68"/>
      <c r="K31" s="68"/>
      <c r="L31" s="68"/>
      <c r="M31" s="13"/>
    </row>
    <row r="32" spans="1:13" ht="19.5" customHeight="1" x14ac:dyDescent="0.15">
      <c r="A32" s="12"/>
      <c r="B32" s="7" t="s">
        <v>7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13"/>
    </row>
    <row r="33" spans="1:13" ht="19.5" customHeight="1" x14ac:dyDescent="0.15">
      <c r="A33" s="12"/>
      <c r="B33" s="59" t="s">
        <v>20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13"/>
    </row>
    <row r="34" spans="1:13" ht="20.100000000000001" customHeight="1" x14ac:dyDescent="0.15">
      <c r="A34" s="55"/>
      <c r="B34" s="4" t="s">
        <v>18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7"/>
    </row>
    <row r="35" spans="1:13" x14ac:dyDescent="0.15">
      <c r="A35" s="7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</row>
  </sheetData>
  <mergeCells count="15">
    <mergeCell ref="K29:L29"/>
    <mergeCell ref="J30:L31"/>
    <mergeCell ref="B10:L11"/>
    <mergeCell ref="B12:B14"/>
    <mergeCell ref="C12:E12"/>
    <mergeCell ref="F12:K12"/>
    <mergeCell ref="L12:L14"/>
    <mergeCell ref="C13:E13"/>
    <mergeCell ref="A4:K4"/>
    <mergeCell ref="A5:K5"/>
    <mergeCell ref="A6:K6"/>
    <mergeCell ref="A7:L7"/>
    <mergeCell ref="F13:H13"/>
    <mergeCell ref="I13:K13"/>
    <mergeCell ref="A8:K8"/>
  </mergeCells>
  <phoneticPr fontId="6"/>
  <dataValidations count="3">
    <dataValidation type="whole" operator="greaterThanOrEqual" allowBlank="1" showInputMessage="1" showErrorMessage="1" sqref="D15:D27" xr:uid="{B61233F0-AB50-40E5-99D5-40D34F0861F2}">
      <formula1>1</formula1>
    </dataValidation>
    <dataValidation type="custom" allowBlank="1" showInputMessage="1" showErrorMessage="1" sqref="G18 G19 G20 J15 J16 J17 J21 J22 J23 J24 J25 J26" xr:uid="{AE62C232-40FB-484D-9BA9-02CBC8E696E5}">
      <formula1>G15=ROUNDDOWN(G15,2)</formula1>
    </dataValidation>
    <dataValidation type="custom" allowBlank="1" showInputMessage="1" showErrorMessage="1" sqref="O17" xr:uid="{BE0D49A1-FEA8-43B5-8CC9-4365F1479ADD}">
      <formula1>"G19=ROUNDDOWN(G19,2)"</formula1>
    </dataValidation>
  </dataValidations>
  <printOptions horizontalCentered="1" verticalCentered="1"/>
  <pageMargins left="0.39370078740157483" right="0.27559055118110237" top="0.27559055118110237" bottom="0.39370078740157483" header="0.19685039370078741" footer="0.23622047244094491"/>
  <pageSetup paperSize="9" scale="80" orientation="landscape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A1BD4-BD9C-452F-82DC-3E11274B170A}">
  <dimension ref="A1"/>
  <sheetViews>
    <sheetView workbookViewId="0"/>
  </sheetViews>
  <sheetFormatPr defaultRowHeight="13.5" x14ac:dyDescent="0.15"/>
  <sheetData/>
  <phoneticPr fontId="6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549F6-ADAB-44C6-91AD-F352D408407F}">
  <dimension ref="A1"/>
  <sheetViews>
    <sheetView workbookViewId="0"/>
  </sheetViews>
  <sheetFormatPr defaultRowHeight="13.5" x14ac:dyDescent="0.15"/>
  <sheetData/>
  <phoneticPr fontId="6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入札内訳書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amano0807</dc:creator>
  <cp:lastModifiedBy>杉山恵梨子</cp:lastModifiedBy>
  <cp:lastPrinted>2025-10-22T07:58:26Z</cp:lastPrinted>
  <dcterms:created xsi:type="dcterms:W3CDTF">2008-10-03T05:53:47Z</dcterms:created>
  <dcterms:modified xsi:type="dcterms:W3CDTF">2025-10-28T23:53:46Z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2025-10-28T23:52:38Z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71d6c868-ca24-42dd-89c5-dd30f5b08e30</vt:lpwstr>
  </property>
  <property fmtid="{D5CDD505-2E9C-101B-9397-08002B2CF9AE}" pid="7" name="MSIP_Label_defa4170-0d19-0005-0004-bc88714345d2_ActionId">
    <vt:lpwstr>7ddc5cee-bf8d-4c2f-9081-0c153dba49e8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